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026"/>
  <workbookPr/>
  <mc:AlternateContent xmlns:mc="http://schemas.openxmlformats.org/markup-compatibility/2006">
    <mc:Choice Requires="x15">
      <x15ac:absPath xmlns:x15ac="http://schemas.microsoft.com/office/spreadsheetml/2010/11/ac" url="C:\Users\tadej\Desktop\"/>
    </mc:Choice>
  </mc:AlternateContent>
  <xr:revisionPtr revIDLastSave="0" documentId="8_{99F5BB3E-D860-4218-B83F-02FD49391209}" xr6:coauthVersionLast="45" xr6:coauthVersionMax="45" xr10:uidLastSave="{00000000-0000-0000-0000-000000000000}"/>
  <bookViews>
    <workbookView xWindow="2070" yWindow="2280" windowWidth="21600" windowHeight="11385" activeTab="2" xr2:uid="{00000000-000D-0000-FFFF-FFFF00000000}"/>
  </bookViews>
  <sheets>
    <sheet name="Sklop 1" sheetId="1" r:id="rId1"/>
    <sheet name="Sklop 2" sheetId="7" r:id="rId2"/>
    <sheet name="Sklop 3" sheetId="8" r:id="rId3"/>
    <sheet name="Sklop 4" sheetId="9" r:id="rId4"/>
  </sheets>
  <definedNames>
    <definedName name="_xlnm.Print_Area" localSheetId="0">'Sklop 1'!$A$1:$K$28</definedName>
    <definedName name="_xlnm.Print_Area" localSheetId="1">'Sklop 2'!$A$1:$K$18</definedName>
    <definedName name="_xlnm.Print_Area" localSheetId="2">'Sklop 3'!$A$1:$K$19</definedName>
    <definedName name="_xlnm.Print_Area" localSheetId="3">'Sklop 4'!$A$1:$K$17</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J11" i="9" l="1"/>
  <c r="K11" i="9" s="1"/>
  <c r="I11" i="9"/>
  <c r="J10" i="9"/>
  <c r="K10" i="9" s="1"/>
  <c r="I10" i="9"/>
  <c r="J9" i="9"/>
  <c r="K9" i="9" s="1"/>
  <c r="I9" i="9"/>
  <c r="J8" i="9"/>
  <c r="K8" i="9" s="1"/>
  <c r="I8" i="9"/>
  <c r="J7" i="9"/>
  <c r="K7" i="9" s="1"/>
  <c r="I7" i="9"/>
  <c r="J6" i="9"/>
  <c r="K6" i="9" s="1"/>
  <c r="I6" i="9"/>
  <c r="J13" i="8"/>
  <c r="K13" i="8" s="1"/>
  <c r="I13" i="8"/>
  <c r="J12" i="8"/>
  <c r="K12" i="8" s="1"/>
  <c r="I12" i="8"/>
  <c r="J11" i="8"/>
  <c r="K11" i="8" s="1"/>
  <c r="I11" i="8"/>
  <c r="J10" i="8"/>
  <c r="K10" i="8" s="1"/>
  <c r="I10" i="8"/>
  <c r="J9" i="8"/>
  <c r="K9" i="8" s="1"/>
  <c r="I9" i="8"/>
  <c r="J8" i="8"/>
  <c r="K8" i="8" s="1"/>
  <c r="I8" i="8"/>
  <c r="J7" i="8"/>
  <c r="K7" i="8" s="1"/>
  <c r="I7" i="8"/>
  <c r="J6" i="8"/>
  <c r="K6" i="8" s="1"/>
  <c r="I6" i="8"/>
  <c r="J12" i="7"/>
  <c r="K12" i="7" s="1"/>
  <c r="I12" i="7"/>
  <c r="J11" i="7"/>
  <c r="K11" i="7" s="1"/>
  <c r="I11" i="7"/>
  <c r="J10" i="7"/>
  <c r="K10" i="7" s="1"/>
  <c r="I10" i="7"/>
  <c r="J9" i="7"/>
  <c r="K9" i="7" s="1"/>
  <c r="I9" i="7"/>
  <c r="J8" i="7"/>
  <c r="K8" i="7" s="1"/>
  <c r="I8" i="7"/>
  <c r="J7" i="7"/>
  <c r="K7" i="7" s="1"/>
  <c r="I7" i="7"/>
  <c r="J6" i="7"/>
  <c r="K6" i="7" s="1"/>
  <c r="I6" i="7"/>
  <c r="K12" i="9" l="1"/>
  <c r="K14" i="8"/>
  <c r="K13" i="7"/>
  <c r="I6" i="1"/>
  <c r="J6" i="1"/>
  <c r="K6" i="1"/>
  <c r="I7" i="1"/>
  <c r="J7" i="1"/>
  <c r="K7" i="1"/>
  <c r="I8" i="1"/>
  <c r="J8" i="1"/>
  <c r="K8" i="1" s="1"/>
  <c r="I9" i="1"/>
  <c r="J9" i="1"/>
  <c r="K9" i="1"/>
  <c r="I10" i="1"/>
  <c r="J10" i="1"/>
  <c r="K10" i="1"/>
  <c r="I11" i="1"/>
  <c r="J11" i="1"/>
  <c r="K11" i="1"/>
  <c r="I12" i="1"/>
  <c r="J12" i="1"/>
  <c r="K12" i="1" s="1"/>
  <c r="I13" i="1"/>
  <c r="J13" i="1"/>
  <c r="K13" i="1"/>
  <c r="I14" i="1"/>
  <c r="J14" i="1"/>
  <c r="K14" i="1"/>
  <c r="I15" i="1"/>
  <c r="J15" i="1"/>
  <c r="K15" i="1" s="1"/>
  <c r="I16" i="1"/>
  <c r="J16" i="1"/>
  <c r="K16" i="1" s="1"/>
  <c r="I17" i="1"/>
  <c r="J17" i="1"/>
  <c r="K17" i="1"/>
  <c r="I18" i="1"/>
  <c r="J18" i="1"/>
  <c r="K18" i="1" s="1"/>
  <c r="I19" i="1"/>
  <c r="J19" i="1"/>
  <c r="K19" i="1"/>
  <c r="I21" i="1"/>
  <c r="J21" i="1"/>
  <c r="K21" i="1" s="1"/>
  <c r="I22" i="1"/>
  <c r="J22" i="1"/>
  <c r="K22" i="1" s="1"/>
  <c r="K23" i="1" l="1"/>
</calcChain>
</file>

<file path=xl/sharedStrings.xml><?xml version="1.0" encoding="utf-8"?>
<sst xmlns="http://schemas.openxmlformats.org/spreadsheetml/2006/main" count="148" uniqueCount="60">
  <si>
    <t>PREDRAČUN IN SPECIFIKACIJE</t>
  </si>
  <si>
    <t>Zap. št.</t>
  </si>
  <si>
    <t>Opis blaga</t>
  </si>
  <si>
    <t>Okvirna letna količina</t>
  </si>
  <si>
    <t>Enota</t>
  </si>
  <si>
    <t>Proizvajalec in tovarniško ime</t>
  </si>
  <si>
    <t>Pakiranje</t>
  </si>
  <si>
    <t>Stopnja DDV</t>
  </si>
  <si>
    <t>Cena na enoto v EUR brez DDV</t>
  </si>
  <si>
    <t xml:space="preserve">Cena za celotno kočino v EUR brez DDV </t>
  </si>
  <si>
    <t>Cena na enoto v EUR z DDV</t>
  </si>
  <si>
    <t>Cena za celotno količino v EUR z DDV</t>
  </si>
  <si>
    <t>kos</t>
  </si>
  <si>
    <t>testna ploščica za detekcijo metabolitov kanabinoidov v urinu (THC): 
11-nor-Δ9-THC-9COOH - mejna vrednost 50 ng/ml</t>
  </si>
  <si>
    <t>testna ploščica za detekcijo metamfetamina v urinu (MET):  D-metamfetamin - mejna vrednost 500 ng/ml</t>
  </si>
  <si>
    <t>testna ploščica za detekcijo metadona v urinu (MTD): metadon - mejna vrednost 300 ng/ml</t>
  </si>
  <si>
    <t>testna ploščica za detekcijo etiliden-dimetil-difenilpirolidina (EDDP): 2-etiliden-1,5-dimetil-3,3-difenilpirolidin - mejna vrednost 100 ng/ml</t>
  </si>
  <si>
    <t>testna ploščica za detekcijo opiatov v urinu (OPI): morfin - mejna vrednost 2000 ng/ml</t>
  </si>
  <si>
    <t xml:space="preserve">testna ploščica za detekcijo buprenorfina v urinu (BUP): buprenorfin - mejna vrednost 10 ng/ml </t>
  </si>
  <si>
    <t>testna ploščica za detekcijo zolpidema v urinu (ZOL): zolpidem - mejna vrednost 50 ng/ml</t>
  </si>
  <si>
    <t>testna ploščica za detekcijo tramadola v urinu (TRA): tramadol – mejna vrednost 200 ng/ml</t>
  </si>
  <si>
    <t>SKUPNA VREDNOST V EUR z DDV</t>
  </si>
  <si>
    <t>NAVODILO: Ponudniki naj izpolnijo ponudbeni predračun, pri čemer morajo izpolniti rubriko "Proizvajalec in tovarniško ime" (se vpiše zaščiteno ime, blagovna znamka oziroma druga opredelitev, ki nedvoumno opredeli artikel), "Pakiranje" (se vpiše količina, gramatura, volumen itd. artikla, ki je najmanjša enota samostojnega naročila), "Stopnja DDV", "Cena na enoto v EUR brez DDV (enota je opredeljena v stolpcu "Enota"). Ostalo izračuna vnešena formula.</t>
  </si>
  <si>
    <t>Datum:</t>
  </si>
  <si>
    <t>Žig in podpis ponudnika:</t>
  </si>
  <si>
    <t>hitri imunokemijski test za detekcijo večih PAS v oralni tekočini: kombinacija različnih testov na PAS mora obvezno vključevati teste na OPI, COC, THC, MTD in BZO
(mejna vrednost za posamezne PAS: benzoilekgonin 20 ng/ml, Δ9-THC 50 ng/ml, morfin 40 ng/ml, oksazepam 10 ng/ml, metadon 30 ng/ml)</t>
  </si>
  <si>
    <t>hitri imunokemijski test za detekcijo THC v oralni tekočini z mejno vrednostjo 50 ng/ml</t>
  </si>
  <si>
    <t>hitri imunokemijski test za detekcijo OPI v oralni tekočini z mejno vrednostjo 40 ng/ml</t>
  </si>
  <si>
    <t>hitri imunokemijski test za detekcijo K2 v oralni tekočini z mejno vrednostjo  25 ng/ml</t>
  </si>
  <si>
    <t>hitri imunokemijski test za detekcijo MTD v oralni tekočini z mejno vrednostjo  30 ng/ml</t>
  </si>
  <si>
    <t>hitri imunokemijski test za detekcijo COC v oralni tekočini z mejno vrednostjo  20 ng/ml</t>
  </si>
  <si>
    <t>hitri imunokemijski test za detekcijo BZO v oralni tekočini z mejno vrednostjo 30 ng/ml</t>
  </si>
  <si>
    <t xml:space="preserve">testni trak z barvno lestvico za ugotavljanje validnosti urinskega vzorca; semi-kvantitativni test za kreatinin </t>
  </si>
  <si>
    <t>urinski plastični lončki s testnim trakom za kontrolo temperature (testni trak za merjenje temperature od 32°C do 37°C )</t>
  </si>
  <si>
    <t>testni trak ali testna ploščica za ugotavljanje nosečnosti v urinu (beta HCG 10 mIU/ml)</t>
  </si>
  <si>
    <r>
      <t xml:space="preserve">testna ploščica za detekcijo kokainskih metabolitov v urinu (COC): benzoilekgonin - mejna </t>
    </r>
    <r>
      <rPr>
        <sz val="11"/>
        <color indexed="8"/>
        <rFont val="Calibri"/>
        <family val="2"/>
      </rPr>
      <t>vrednost 100 n</t>
    </r>
    <r>
      <rPr>
        <sz val="11"/>
        <rFont val="Calibri"/>
        <family val="2"/>
        <charset val="238"/>
      </rPr>
      <t xml:space="preserve">g/ml </t>
    </r>
  </si>
  <si>
    <t>testna ploščica za detekcijo ekstazija v urinu (MDMA): D,L metilendioksimetamfetamin - mejna vrednost 500 ng/ml</t>
  </si>
  <si>
    <t>testna ploščica za detekcijo etil glukuronida v urinu (EtG): etil-β-D-glukuronid 500 ng/ml - mejna vrednost 500 ng/ml</t>
  </si>
  <si>
    <t>testna ploščica za detekcijo benzodiazepinov v urinu (BZO): oksazpam - mejna vrednost 300 ng/ml</t>
  </si>
  <si>
    <t>testna ploščica za 6-monoacetilmorfin v urinu (6-MAM): 6-monoacetilmorfin - mejna vrednost 10 ng/ml</t>
  </si>
  <si>
    <t>testna ploščica za detekcijo ketamina (KET) v urinu: ketamin - mejna vrednost 500 ng/ml</t>
  </si>
  <si>
    <t>testna ploščica za detekcijo pregabalina v urinu - mejna vrednost 500 ng/ml</t>
  </si>
  <si>
    <t>testna panelna ploščica za namakanje za detekcijo štirih PAS v urinu: BZO/ETG/OPI/THC                                   Mejne vrednosti za posamezne PAS kot pri enojnih testih, razen za:  OPI: morfin - mejna vrednost 300 ng/ml</t>
  </si>
  <si>
    <t>testna panelna ploščica za namakanje za detekcijo osmih PAS v urinu: BUP/BZO/COC/AMP/EDDP/OPI/TRA/THC 
ZA: BUP, BZO, EDDP, THC, TRA = mejne vrednosti kot navedeno pri posameznih testih, razen ZA: AMP: d-amfetamin - mejna vrednost 500 ng/ml; OPI: morfin - mejna vrednost 300 ng/ml</t>
  </si>
  <si>
    <t>testna ploščica za  detekcijo GHB v urinu: γ-hidróksibutirát - mejna vrednost 10 μg/ml - 50 μg/ml</t>
  </si>
  <si>
    <t>testna ploščica za detekcijo sintetičnega kanabisa v urinu (K2/Spice ...):  metaboliti sintetičnega kanabisa - mejna vrednost 50 ng/ml</t>
  </si>
  <si>
    <t>testna ploščica za detekcijo mephedrone (4-MMC) v urinu: 4-methylmethcathinone - mejna vrednost 100 ng/ml</t>
  </si>
  <si>
    <t>testna ploščica za detekcijo methylenedioxypyrovalerone  (MDPV) v urinu: 3, 4-methylenedioxypyrovalerone - mejna vrednost 500 ng/ml</t>
  </si>
  <si>
    <t>testna ploščica za  detekcijo AB-Pinaca (sintetični kanabinoid) v urinu: metaboliti sintetičnega kanabisa (AB-Pinaca) - 10 ng/ml</t>
  </si>
  <si>
    <t>testna ploščica za detekcijo diazepama (DIA) v urinu: diazepam - mejna vrednost 300 ng/ml</t>
  </si>
  <si>
    <t>testna ploščica za detekcijo alprazolama (ALP) v urinu: alprazolam - mejna vrednost 100 ng/ml</t>
  </si>
  <si>
    <t>testna ploščica za detekcijo klonazepama (CLO) v urinu: klonazepam - mejna vrednost 400 ng/ml</t>
  </si>
  <si>
    <t>testna ploščica za detekcijo karfentanila (CFY) v urinu: karfentanil - mejna vrednost 500 ng/ml in fentanil - mejna vrednost 100 ng/ml</t>
  </si>
  <si>
    <t xml:space="preserve">testna ploščica za detekcijo oksikodona v urinu (OXY): oksikodon - mejna vrednost 100 ng/ml </t>
  </si>
  <si>
    <t>JN-NMV-6/2019-B-HU - Dobava hitrih imunokemijskih testov in dodatnega materiala za ugotavljanje prisotnosti psihoaktivnih substanc</t>
  </si>
  <si>
    <r>
      <rPr>
        <b/>
        <sz val="16"/>
        <rFont val="Calibri"/>
        <family val="2"/>
        <charset val="238"/>
      </rPr>
      <t xml:space="preserve">SKLOP 1: Standardni testi na PAS </t>
    </r>
    <r>
      <rPr>
        <b/>
        <sz val="11"/>
        <rFont val="Calibri"/>
        <family val="2"/>
        <charset val="238"/>
      </rPr>
      <t xml:space="preserve">                                                                                                                                                                                                                                                                                                                    </t>
    </r>
    <r>
      <rPr>
        <sz val="11"/>
        <rFont val="Calibri"/>
        <family val="2"/>
        <charset val="238"/>
      </rPr>
      <t xml:space="preserve">Hitri imunokemijski testi na ploščicah za kvalitativno določanje prisotnosti PAS v urinu z natančnim opisom karakteristik za posamezni test: zanesljivost, analitična občutljivost, specifičnost, natančnost, navzkrižna reaktivnost. 
</t>
    </r>
    <r>
      <rPr>
        <b/>
        <sz val="11"/>
        <rFont val="Calibri"/>
        <family val="2"/>
        <charset val="238"/>
      </rPr>
      <t>Oblika testa</t>
    </r>
    <r>
      <rPr>
        <sz val="11"/>
        <rFont val="Calibri"/>
        <family val="2"/>
        <charset val="238"/>
      </rPr>
      <t>: opredeljena pri posameznem testu.</t>
    </r>
  </si>
  <si>
    <r>
      <rPr>
        <b/>
        <sz val="16"/>
        <rFont val="Calibri"/>
        <family val="2"/>
        <charset val="238"/>
      </rPr>
      <t>SKLOP 2: Testi na slino</t>
    </r>
    <r>
      <rPr>
        <b/>
        <sz val="11"/>
        <rFont val="Calibri"/>
        <family val="2"/>
        <charset val="238"/>
      </rPr>
      <t xml:space="preserve">                                                                                                                                                                                                                                                                                                                                </t>
    </r>
    <r>
      <rPr>
        <sz val="11"/>
        <rFont val="Calibri"/>
        <family val="2"/>
        <charset val="238"/>
      </rPr>
      <t xml:space="preserve">Hitri imunokemijski testi na ploščicah za kvalitativno določanje prisotnosti PAS v oralni tekočini z natančnim opisom karakteristik za posamezni test: zanesljivost, analitična občutljivost, specifičnost, natančnost, navzkrižna reaktivnost. 
</t>
    </r>
    <r>
      <rPr>
        <b/>
        <sz val="11"/>
        <rFont val="Calibri"/>
        <family val="2"/>
        <charset val="238"/>
      </rPr>
      <t xml:space="preserve">Oblika testa: </t>
    </r>
    <r>
      <rPr>
        <sz val="11"/>
        <rFont val="Calibri"/>
        <family val="2"/>
        <charset val="238"/>
      </rPr>
      <t xml:space="preserve"> testni trak (midstream) za direktno uporabo pod jezikom - nujno za vse enojne teste; za test na pet substanc lahko tudi druga oblika, v kolikor ne obstaja testni trak za pod jezik.</t>
    </r>
  </si>
  <si>
    <r>
      <rPr>
        <b/>
        <sz val="16"/>
        <rFont val="Calibri"/>
        <family val="2"/>
        <charset val="238"/>
      </rPr>
      <t>SKLOP 3: Testi na nove PAS</t>
    </r>
    <r>
      <rPr>
        <b/>
        <sz val="11"/>
        <rFont val="Calibri"/>
        <family val="2"/>
        <charset val="238"/>
      </rPr>
      <t xml:space="preserve">                                                                                                                                                                                                                                                                                                           </t>
    </r>
    <r>
      <rPr>
        <sz val="11"/>
        <rFont val="Calibri"/>
        <family val="2"/>
        <charset val="238"/>
      </rPr>
      <t xml:space="preserve">Hitri imunokemijski testi na ploščicah za kvalitativno določanje prisotnosti PAS v urinu z natančnim opisom karakteristik za posamezni test: zanesljivost, analitična občutljivost, specifičnost, natančnost, navzkrižna reaktivnost. 
</t>
    </r>
    <r>
      <rPr>
        <b/>
        <sz val="11"/>
        <rFont val="Calibri"/>
        <family val="2"/>
        <charset val="238"/>
      </rPr>
      <t>Oblika testa:</t>
    </r>
    <r>
      <rPr>
        <sz val="11"/>
        <rFont val="Calibri"/>
        <family val="2"/>
        <charset val="238"/>
      </rPr>
      <t xml:space="preserve"> opredeljena pri posameznem testu.</t>
    </r>
  </si>
  <si>
    <r>
      <rPr>
        <b/>
        <sz val="16"/>
        <rFont val="Calibri"/>
        <family val="2"/>
        <charset val="238"/>
      </rPr>
      <t xml:space="preserve">SKLOP 4: Ostali testi in  material     </t>
    </r>
    <r>
      <rPr>
        <b/>
        <sz val="11"/>
        <rFont val="Calibri"/>
        <family val="2"/>
        <charset val="238"/>
      </rPr>
      <t xml:space="preserve">                                                                                                                                                                                                                                                                                                     </t>
    </r>
    <r>
      <rPr>
        <sz val="11"/>
        <rFont val="Calibri"/>
        <family val="2"/>
        <charset val="238"/>
      </rPr>
      <t xml:space="preserve">Hitri imunokemijski testi na ploščicah za kvalitativno določanje prisotnosti PAS v urinu z natančnim opisom karakteristik za posamezni test: zanesljivost, analitična občutljivost, specifičnost, natančnost, navzkrižna reaktivnost. 
</t>
    </r>
    <r>
      <rPr>
        <b/>
        <sz val="11"/>
        <rFont val="Calibri"/>
        <family val="2"/>
        <charset val="238"/>
      </rPr>
      <t>Oblika testa</t>
    </r>
    <r>
      <rPr>
        <sz val="11"/>
        <rFont val="Calibri"/>
        <family val="2"/>
        <charset val="238"/>
      </rPr>
      <t>: opredeljena pri posameznem testu</t>
    </r>
    <r>
      <rPr>
        <b/>
        <sz val="11"/>
        <rFont val="Calibri"/>
        <family val="2"/>
        <charset val="238"/>
      </rPr>
      <t>.</t>
    </r>
  </si>
  <si>
    <t>testna ploščica za detekcijo amfetamina v urinu (AMP):  D-amfetamin - mejna vrednost 1000 ng/ml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</si>
</sst>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 _S_I_T"/>
  </numFmts>
  <fonts count="11" x14ac:knownFonts="1">
    <font>
      <sz val="11"/>
      <color indexed="8"/>
      <name val="Calibri"/>
      <family val="2"/>
      <charset val="238"/>
    </font>
    <font>
      <b/>
      <sz val="18"/>
      <color indexed="56"/>
      <name val="Cambria"/>
      <family val="2"/>
      <charset val="238"/>
    </font>
    <font>
      <sz val="11"/>
      <name val="Calibri"/>
      <family val="2"/>
      <charset val="238"/>
    </font>
    <font>
      <b/>
      <sz val="11"/>
      <name val="Calibri"/>
      <family val="2"/>
      <charset val="238"/>
    </font>
    <font>
      <sz val="11"/>
      <color indexed="8"/>
      <name val="Calibri"/>
      <family val="2"/>
    </font>
    <font>
      <sz val="11"/>
      <color rgb="FFFF0000"/>
      <name val="Calibri"/>
      <family val="2"/>
      <charset val="238"/>
    </font>
    <font>
      <b/>
      <sz val="12"/>
      <color indexed="8"/>
      <name val="Calibri"/>
      <family val="2"/>
      <charset val="238"/>
    </font>
    <font>
      <sz val="16"/>
      <color indexed="8"/>
      <name val="Calibri"/>
      <family val="2"/>
      <charset val="238"/>
    </font>
    <font>
      <b/>
      <sz val="16"/>
      <name val="Calibri"/>
      <family val="2"/>
      <charset val="238"/>
    </font>
    <font>
      <sz val="11"/>
      <color rgb="FF000000"/>
      <name val="Calibri"/>
      <family val="2"/>
      <charset val="238"/>
    </font>
    <font>
      <sz val="11"/>
      <color rgb="FF9C5700"/>
      <name val="Calibri"/>
      <family val="2"/>
      <charset val="238"/>
    </font>
  </fonts>
  <fills count="5">
    <fill>
      <patternFill patternType="none"/>
    </fill>
    <fill>
      <patternFill patternType="gray125"/>
    </fill>
    <fill>
      <patternFill patternType="solid">
        <fgColor indexed="9"/>
        <bgColor indexed="26"/>
      </patternFill>
    </fill>
    <fill>
      <patternFill patternType="solid">
        <fgColor theme="0"/>
        <bgColor indexed="60"/>
      </patternFill>
    </fill>
    <fill>
      <patternFill patternType="solid">
        <fgColor rgb="FFFFEB9C"/>
        <bgColor rgb="FFFFEB9C"/>
      </patternFill>
    </fill>
  </fills>
  <borders count="7">
    <border>
      <left/>
      <right/>
      <top/>
      <bottom/>
      <diagonal/>
    </border>
    <border>
      <left style="thin">
        <color indexed="8"/>
      </left>
      <right style="thin">
        <color indexed="8"/>
      </right>
      <top style="thin">
        <color indexed="8"/>
      </top>
      <bottom style="thin">
        <color indexed="8"/>
      </bottom>
      <diagonal/>
    </border>
    <border>
      <left/>
      <right/>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s>
  <cellStyleXfs count="4">
    <xf numFmtId="0" fontId="0" fillId="0" borderId="0"/>
    <xf numFmtId="0" fontId="1" fillId="0" borderId="0" applyNumberFormat="0" applyFill="0" applyBorder="0" applyAlignment="0" applyProtection="0"/>
    <xf numFmtId="0" fontId="9" fillId="0" borderId="0"/>
    <xf numFmtId="0" fontId="10" fillId="4" borderId="0" applyNumberFormat="0" applyBorder="0" applyAlignment="0" applyProtection="0"/>
  </cellStyleXfs>
  <cellXfs count="49">
    <xf numFmtId="0" fontId="0" fillId="0" borderId="0" xfId="0"/>
    <xf numFmtId="0" fontId="2" fillId="3" borderId="1" xfId="0" applyFont="1" applyFill="1" applyBorder="1" applyAlignment="1" applyProtection="1">
      <alignment horizontal="center" vertical="center" wrapText="1"/>
    </xf>
    <xf numFmtId="0" fontId="0" fillId="0" borderId="0" xfId="0" applyFont="1" applyAlignment="1" applyProtection="1">
      <alignment wrapText="1"/>
    </xf>
    <xf numFmtId="0" fontId="0" fillId="0" borderId="0" xfId="0" applyFont="1" applyAlignment="1" applyProtection="1">
      <alignment horizontal="center" wrapText="1"/>
    </xf>
    <xf numFmtId="49" fontId="0" fillId="0" borderId="3" xfId="0" applyNumberFormat="1" applyFont="1" applyBorder="1" applyAlignment="1" applyProtection="1">
      <alignment horizontal="center" vertical="center" wrapText="1"/>
    </xf>
    <xf numFmtId="49" fontId="2" fillId="0" borderId="3" xfId="0" applyNumberFormat="1" applyFont="1" applyBorder="1" applyAlignment="1" applyProtection="1">
      <alignment horizontal="center" vertical="center" wrapText="1"/>
    </xf>
    <xf numFmtId="49" fontId="2" fillId="0" borderId="1" xfId="0" applyNumberFormat="1" applyFont="1" applyFill="1" applyBorder="1" applyAlignment="1" applyProtection="1">
      <alignment wrapText="1"/>
    </xf>
    <xf numFmtId="0" fontId="2" fillId="0" borderId="1" xfId="0" applyFont="1" applyFill="1" applyBorder="1" applyAlignment="1" applyProtection="1">
      <alignment horizontal="center" vertical="center" wrapText="1"/>
    </xf>
    <xf numFmtId="49" fontId="2" fillId="0" borderId="1" xfId="0" applyNumberFormat="1" applyFont="1" applyFill="1" applyBorder="1" applyAlignment="1" applyProtection="1">
      <alignment horizontal="left" vertical="center" wrapText="1"/>
      <protection locked="0"/>
    </xf>
    <xf numFmtId="2" fontId="2" fillId="0" borderId="1" xfId="0" applyNumberFormat="1" applyFont="1" applyFill="1" applyBorder="1" applyAlignment="1" applyProtection="1">
      <alignment horizontal="center" vertical="center" wrapText="1"/>
      <protection locked="0"/>
    </xf>
    <xf numFmtId="164" fontId="2" fillId="0" borderId="1" xfId="0" applyNumberFormat="1" applyFont="1" applyFill="1" applyBorder="1" applyAlignment="1" applyProtection="1">
      <alignment horizontal="center" vertical="center" wrapText="1"/>
      <protection locked="0"/>
    </xf>
    <xf numFmtId="165" fontId="2" fillId="0" borderId="1" xfId="0" applyNumberFormat="1" applyFont="1" applyFill="1" applyBorder="1" applyAlignment="1" applyProtection="1">
      <alignment horizontal="center" vertical="center" wrapText="1"/>
      <protection locked="0"/>
    </xf>
    <xf numFmtId="165" fontId="2" fillId="0" borderId="1" xfId="0" applyNumberFormat="1" applyFont="1" applyFill="1" applyBorder="1" applyAlignment="1" applyProtection="1">
      <alignment horizontal="center" vertical="center" wrapText="1"/>
    </xf>
    <xf numFmtId="49" fontId="2" fillId="0" borderId="1" xfId="0" applyNumberFormat="1" applyFont="1" applyFill="1" applyBorder="1" applyAlignment="1" applyProtection="1">
      <alignment vertical="center" wrapText="1"/>
      <protection locked="0"/>
    </xf>
    <xf numFmtId="0" fontId="2" fillId="2" borderId="1" xfId="0" applyFont="1" applyFill="1" applyBorder="1" applyAlignment="1" applyProtection="1">
      <alignment horizontal="center" vertical="center" wrapText="1"/>
    </xf>
    <xf numFmtId="11" fontId="2" fillId="0" borderId="1" xfId="0" applyNumberFormat="1" applyFont="1" applyFill="1" applyBorder="1" applyAlignment="1" applyProtection="1">
      <alignment wrapText="1"/>
    </xf>
    <xf numFmtId="2" fontId="0" fillId="0" borderId="1" xfId="0" applyNumberFormat="1" applyFont="1" applyFill="1" applyBorder="1" applyAlignment="1" applyProtection="1">
      <alignment horizontal="center" vertical="center" wrapText="1"/>
      <protection locked="0"/>
    </xf>
    <xf numFmtId="164" fontId="0" fillId="0" borderId="1" xfId="0" applyNumberFormat="1" applyFont="1" applyFill="1" applyBorder="1" applyAlignment="1" applyProtection="1">
      <alignment horizontal="center" vertical="center" wrapText="1"/>
      <protection locked="0"/>
    </xf>
    <xf numFmtId="165" fontId="0" fillId="0" borderId="1" xfId="0" applyNumberFormat="1" applyFont="1" applyFill="1" applyBorder="1" applyAlignment="1" applyProtection="1">
      <alignment horizontal="center" vertical="center" wrapText="1"/>
      <protection locked="0"/>
    </xf>
    <xf numFmtId="165" fontId="3" fillId="0" borderId="1" xfId="0" applyNumberFormat="1" applyFont="1" applyFill="1" applyBorder="1" applyAlignment="1" applyProtection="1">
      <alignment horizontal="center" vertical="center" wrapText="1"/>
    </xf>
    <xf numFmtId="0" fontId="0" fillId="0" borderId="0" xfId="0" applyAlignment="1">
      <alignment horizontal="left" vertical="center" wrapText="1"/>
    </xf>
    <xf numFmtId="49" fontId="0" fillId="0" borderId="0" xfId="0" applyNumberFormat="1" applyFont="1" applyAlignment="1" applyProtection="1">
      <alignment wrapText="1"/>
    </xf>
    <xf numFmtId="0" fontId="0" fillId="0" borderId="0" xfId="0" applyFont="1" applyAlignment="1" applyProtection="1">
      <alignment wrapText="1"/>
      <protection locked="0"/>
    </xf>
    <xf numFmtId="0" fontId="0" fillId="0" borderId="0" xfId="0" applyFont="1" applyAlignment="1" applyProtection="1">
      <alignment horizontal="center" wrapText="1"/>
      <protection locked="0"/>
    </xf>
    <xf numFmtId="0" fontId="0" fillId="0" borderId="2" xfId="0" applyFont="1" applyBorder="1" applyAlignment="1" applyProtection="1">
      <alignment wrapText="1"/>
      <protection locked="0"/>
    </xf>
    <xf numFmtId="0" fontId="0" fillId="0" borderId="2" xfId="0" applyFont="1" applyBorder="1" applyAlignment="1" applyProtection="1">
      <alignment horizontal="center" wrapText="1"/>
      <protection locked="0"/>
    </xf>
    <xf numFmtId="0" fontId="2" fillId="0" borderId="1" xfId="0" applyFont="1" applyBorder="1" applyAlignment="1" applyProtection="1">
      <alignment horizontal="center" vertical="center" wrapText="1"/>
    </xf>
    <xf numFmtId="49" fontId="2" fillId="0" borderId="1" xfId="0" applyNumberFormat="1" applyFont="1" applyFill="1" applyBorder="1" applyAlignment="1" applyProtection="1">
      <alignment vertical="top" wrapText="1"/>
    </xf>
    <xf numFmtId="0" fontId="5" fillId="0" borderId="0" xfId="0" applyFont="1" applyAlignment="1" applyProtection="1">
      <alignment wrapText="1"/>
    </xf>
    <xf numFmtId="0" fontId="6" fillId="0" borderId="0" xfId="0" applyFont="1" applyAlignment="1" applyProtection="1"/>
    <xf numFmtId="0" fontId="6" fillId="0" borderId="0" xfId="0" applyFont="1" applyAlignment="1" applyProtection="1">
      <alignment wrapText="1"/>
    </xf>
    <xf numFmtId="0" fontId="6" fillId="0" borderId="0" xfId="0" applyFont="1" applyAlignment="1" applyProtection="1">
      <alignment horizontal="center" wrapText="1"/>
    </xf>
    <xf numFmtId="0" fontId="7" fillId="0" borderId="0" xfId="0" applyFont="1" applyAlignment="1" applyProtection="1">
      <alignment wrapText="1"/>
    </xf>
    <xf numFmtId="0" fontId="0" fillId="0" borderId="0" xfId="0" applyFont="1" applyAlignment="1" applyProtection="1">
      <alignment horizontal="left" vertical="center" wrapText="1"/>
    </xf>
    <xf numFmtId="49" fontId="2" fillId="0" borderId="3" xfId="0" applyNumberFormat="1" applyFont="1" applyBorder="1" applyAlignment="1" applyProtection="1">
      <alignment horizontal="left" vertical="center" wrapText="1"/>
    </xf>
    <xf numFmtId="49" fontId="2" fillId="0" borderId="1" xfId="0" applyNumberFormat="1" applyFont="1" applyFill="1" applyBorder="1" applyAlignment="1" applyProtection="1">
      <alignment vertical="center" wrapText="1"/>
    </xf>
    <xf numFmtId="49" fontId="8" fillId="0" borderId="1" xfId="0" applyNumberFormat="1" applyFont="1" applyBorder="1" applyAlignment="1" applyProtection="1">
      <alignment horizontal="center" vertical="center" wrapText="1"/>
    </xf>
    <xf numFmtId="0" fontId="2" fillId="0" borderId="4" xfId="0" applyFont="1" applyBorder="1" applyAlignment="1" applyProtection="1">
      <alignment vertical="center" wrapText="1"/>
    </xf>
    <xf numFmtId="0" fontId="2" fillId="0" borderId="5" xfId="0" applyFont="1" applyBorder="1" applyAlignment="1" applyProtection="1">
      <alignment vertical="center" wrapText="1"/>
    </xf>
    <xf numFmtId="0" fontId="2" fillId="0" borderId="6" xfId="0" applyFont="1" applyBorder="1" applyAlignment="1" applyProtection="1">
      <alignment vertical="center" wrapText="1"/>
    </xf>
    <xf numFmtId="165" fontId="3" fillId="0" borderId="4" xfId="0" applyNumberFormat="1" applyFont="1" applyFill="1" applyBorder="1" applyAlignment="1" applyProtection="1">
      <alignment horizontal="right" vertical="center" wrapText="1"/>
    </xf>
    <xf numFmtId="165" fontId="3" fillId="0" borderId="5" xfId="0" applyNumberFormat="1" applyFont="1" applyFill="1" applyBorder="1" applyAlignment="1" applyProtection="1">
      <alignment horizontal="right" vertical="center" wrapText="1"/>
    </xf>
    <xf numFmtId="165" fontId="3" fillId="0" borderId="6" xfId="0" applyNumberFormat="1" applyFont="1" applyFill="1" applyBorder="1" applyAlignment="1" applyProtection="1">
      <alignment horizontal="right" vertical="center" wrapText="1"/>
    </xf>
    <xf numFmtId="0" fontId="0" fillId="0" borderId="0" xfId="0" applyFont="1" applyBorder="1" applyAlignment="1">
      <alignment horizontal="left" vertical="center" wrapText="1"/>
    </xf>
    <xf numFmtId="0" fontId="0" fillId="0" borderId="0" xfId="0" applyFont="1" applyBorder="1" applyAlignment="1" applyProtection="1">
      <alignment wrapText="1"/>
    </xf>
    <xf numFmtId="0" fontId="2" fillId="0" borderId="4" xfId="0" applyFont="1" applyBorder="1" applyAlignment="1" applyProtection="1">
      <alignment vertical="top" wrapText="1"/>
    </xf>
    <xf numFmtId="0" fontId="2" fillId="0" borderId="5" xfId="0" applyFont="1" applyBorder="1" applyAlignment="1" applyProtection="1">
      <alignment vertical="top" wrapText="1"/>
    </xf>
    <xf numFmtId="0" fontId="2" fillId="0" borderId="6" xfId="0" applyFont="1" applyBorder="1" applyAlignment="1" applyProtection="1">
      <alignment vertical="top" wrapText="1"/>
    </xf>
    <xf numFmtId="0" fontId="3" fillId="0" borderId="4" xfId="0" applyFont="1" applyBorder="1" applyAlignment="1" applyProtection="1">
      <alignment vertical="top" wrapText="1"/>
    </xf>
  </cellXfs>
  <cellStyles count="4">
    <cellStyle name="Naslov 5" xfId="1" xr:uid="{00000000-0005-0000-0000-000000000000}"/>
    <cellStyle name="Navadno 2" xfId="2" xr:uid="{00000000-0005-0000-0000-000002000000}"/>
    <cellStyle name="Nevtralno 2" xfId="3" xr:uid="{00000000-0005-0000-0000-000003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ova tema">
  <a:themeElements>
    <a:clrScheme name="Pisarna">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isarna">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isarna">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30"/>
  <sheetViews>
    <sheetView topLeftCell="A16" zoomScaleNormal="100" workbookViewId="0">
      <selection activeCell="F8" sqref="F8"/>
    </sheetView>
  </sheetViews>
  <sheetFormatPr defaultColWidth="0" defaultRowHeight="15" x14ac:dyDescent="0.25"/>
  <cols>
    <col min="1" max="1" width="4.85546875" style="2" customWidth="1"/>
    <col min="2" max="2" width="45.7109375" style="2" customWidth="1"/>
    <col min="3" max="3" width="8.140625" style="2" customWidth="1"/>
    <col min="4" max="4" width="7.28515625" style="2" customWidth="1"/>
    <col min="5" max="5" width="26.85546875" style="2" customWidth="1"/>
    <col min="6" max="6" width="13.7109375" style="2" customWidth="1"/>
    <col min="7" max="7" width="8.28515625" style="2" customWidth="1"/>
    <col min="8" max="8" width="12.85546875" style="2" customWidth="1"/>
    <col min="9" max="9" width="12.7109375" style="2" customWidth="1"/>
    <col min="10" max="11" width="12.42578125" style="3" customWidth="1"/>
    <col min="12" max="16384" width="0" style="2" hidden="1"/>
  </cols>
  <sheetData>
    <row r="1" spans="1:11" s="30" customFormat="1" ht="15.75" x14ac:dyDescent="0.25">
      <c r="A1" s="29" t="s">
        <v>54</v>
      </c>
      <c r="J1" s="31"/>
      <c r="K1" s="31"/>
    </row>
    <row r="3" spans="1:11" s="32" customFormat="1" ht="21" customHeight="1" x14ac:dyDescent="0.35">
      <c r="A3" s="36" t="s">
        <v>0</v>
      </c>
      <c r="B3" s="36"/>
      <c r="C3" s="36"/>
      <c r="D3" s="36"/>
      <c r="E3" s="36"/>
      <c r="F3" s="36"/>
      <c r="G3" s="36"/>
      <c r="H3" s="36"/>
      <c r="I3" s="36"/>
      <c r="J3" s="36"/>
      <c r="K3" s="36"/>
    </row>
    <row r="4" spans="1:11" s="33" customFormat="1" ht="71.25" customHeight="1" x14ac:dyDescent="0.25">
      <c r="A4" s="37" t="s">
        <v>55</v>
      </c>
      <c r="B4" s="38"/>
      <c r="C4" s="38"/>
      <c r="D4" s="38"/>
      <c r="E4" s="38"/>
      <c r="F4" s="38"/>
      <c r="G4" s="38"/>
      <c r="H4" s="38"/>
      <c r="I4" s="38"/>
      <c r="J4" s="38"/>
      <c r="K4" s="39"/>
    </row>
    <row r="5" spans="1:11" ht="69.95" customHeight="1" x14ac:dyDescent="0.25">
      <c r="A5" s="4" t="s">
        <v>1</v>
      </c>
      <c r="B5" s="34" t="s">
        <v>2</v>
      </c>
      <c r="C5" s="5" t="s">
        <v>3</v>
      </c>
      <c r="D5" s="5" t="s">
        <v>4</v>
      </c>
      <c r="E5" s="5" t="s">
        <v>5</v>
      </c>
      <c r="F5" s="4" t="s">
        <v>6</v>
      </c>
      <c r="G5" s="4" t="s">
        <v>7</v>
      </c>
      <c r="H5" s="4" t="s">
        <v>8</v>
      </c>
      <c r="I5" s="4" t="s">
        <v>9</v>
      </c>
      <c r="J5" s="4" t="s">
        <v>10</v>
      </c>
      <c r="K5" s="4" t="s">
        <v>11</v>
      </c>
    </row>
    <row r="6" spans="1:11" ht="36.75" customHeight="1" x14ac:dyDescent="0.25">
      <c r="A6" s="26">
        <v>1</v>
      </c>
      <c r="B6" s="27" t="s">
        <v>38</v>
      </c>
      <c r="C6" s="7">
        <v>600</v>
      </c>
      <c r="D6" s="7" t="s">
        <v>12</v>
      </c>
      <c r="E6" s="8"/>
      <c r="F6" s="9"/>
      <c r="G6" s="10"/>
      <c r="H6" s="11"/>
      <c r="I6" s="12">
        <f>H6*C6</f>
        <v>0</v>
      </c>
      <c r="J6" s="12">
        <f>H6+(H6*G6/100)</f>
        <v>0</v>
      </c>
      <c r="K6" s="12">
        <f>J6*C6</f>
        <v>0</v>
      </c>
    </row>
    <row r="7" spans="1:11" ht="45" x14ac:dyDescent="0.25">
      <c r="A7" s="26">
        <v>2</v>
      </c>
      <c r="B7" s="6" t="s">
        <v>35</v>
      </c>
      <c r="C7" s="7">
        <v>700</v>
      </c>
      <c r="D7" s="7" t="s">
        <v>12</v>
      </c>
      <c r="E7" s="13"/>
      <c r="F7" s="9"/>
      <c r="G7" s="10"/>
      <c r="H7" s="11"/>
      <c r="I7" s="12">
        <f t="shared" ref="I7:I22" si="0">H7*C7</f>
        <v>0</v>
      </c>
      <c r="J7" s="12">
        <f t="shared" ref="J7:J22" si="1">H7+(H7*G7/100)</f>
        <v>0</v>
      </c>
      <c r="K7" s="12">
        <f t="shared" ref="K7:K22" si="2">J7*C7</f>
        <v>0</v>
      </c>
    </row>
    <row r="8" spans="1:11" ht="47.25" customHeight="1" x14ac:dyDescent="0.25">
      <c r="A8" s="26">
        <v>3</v>
      </c>
      <c r="B8" s="27" t="s">
        <v>13</v>
      </c>
      <c r="C8" s="7">
        <v>500</v>
      </c>
      <c r="D8" s="7" t="s">
        <v>12</v>
      </c>
      <c r="E8" s="13"/>
      <c r="F8" s="9"/>
      <c r="G8" s="10"/>
      <c r="H8" s="11"/>
      <c r="I8" s="12">
        <f t="shared" si="0"/>
        <v>0</v>
      </c>
      <c r="J8" s="12">
        <f t="shared" si="1"/>
        <v>0</v>
      </c>
      <c r="K8" s="12">
        <f t="shared" si="2"/>
        <v>0</v>
      </c>
    </row>
    <row r="9" spans="1:11" customFormat="1" ht="45" x14ac:dyDescent="0.25">
      <c r="A9" s="26">
        <v>4</v>
      </c>
      <c r="B9" s="35" t="s">
        <v>59</v>
      </c>
      <c r="C9" s="7">
        <v>200</v>
      </c>
      <c r="D9" s="7" t="s">
        <v>12</v>
      </c>
      <c r="E9" s="13"/>
      <c r="F9" s="9"/>
      <c r="G9" s="10"/>
      <c r="H9" s="11"/>
      <c r="I9" s="12">
        <f t="shared" si="0"/>
        <v>0</v>
      </c>
      <c r="J9" s="12">
        <f t="shared" si="1"/>
        <v>0</v>
      </c>
      <c r="K9" s="12">
        <f t="shared" si="2"/>
        <v>0</v>
      </c>
    </row>
    <row r="10" spans="1:11" customFormat="1" ht="45" x14ac:dyDescent="0.25">
      <c r="A10" s="26">
        <v>5</v>
      </c>
      <c r="B10" s="6" t="s">
        <v>14</v>
      </c>
      <c r="C10" s="7">
        <v>300</v>
      </c>
      <c r="D10" s="7" t="s">
        <v>12</v>
      </c>
      <c r="E10" s="13"/>
      <c r="F10" s="9"/>
      <c r="G10" s="10"/>
      <c r="H10" s="11"/>
      <c r="I10" s="12">
        <f t="shared" si="0"/>
        <v>0</v>
      </c>
      <c r="J10" s="12">
        <f t="shared" si="1"/>
        <v>0</v>
      </c>
      <c r="K10" s="12">
        <f t="shared" si="2"/>
        <v>0</v>
      </c>
    </row>
    <row r="11" spans="1:11" ht="30" x14ac:dyDescent="0.25">
      <c r="A11" s="26">
        <v>6</v>
      </c>
      <c r="B11" s="27" t="s">
        <v>15</v>
      </c>
      <c r="C11" s="7">
        <v>100</v>
      </c>
      <c r="D11" s="7" t="s">
        <v>12</v>
      </c>
      <c r="E11" s="13"/>
      <c r="F11" s="9"/>
      <c r="G11" s="10"/>
      <c r="H11" s="11"/>
      <c r="I11" s="12">
        <f t="shared" si="0"/>
        <v>0</v>
      </c>
      <c r="J11" s="12">
        <f t="shared" si="1"/>
        <v>0</v>
      </c>
      <c r="K11" s="12">
        <f t="shared" si="2"/>
        <v>0</v>
      </c>
    </row>
    <row r="12" spans="1:11" ht="45" x14ac:dyDescent="0.25">
      <c r="A12" s="26">
        <v>7</v>
      </c>
      <c r="B12" s="6" t="s">
        <v>16</v>
      </c>
      <c r="C12" s="7">
        <v>100</v>
      </c>
      <c r="D12" s="7" t="s">
        <v>12</v>
      </c>
      <c r="E12" s="13"/>
      <c r="F12" s="9"/>
      <c r="G12" s="10"/>
      <c r="H12" s="11"/>
      <c r="I12" s="12">
        <f t="shared" si="0"/>
        <v>0</v>
      </c>
      <c r="J12" s="12">
        <f t="shared" si="1"/>
        <v>0</v>
      </c>
      <c r="K12" s="12">
        <f t="shared" si="2"/>
        <v>0</v>
      </c>
    </row>
    <row r="13" spans="1:11" ht="30" x14ac:dyDescent="0.25">
      <c r="A13" s="26">
        <v>8</v>
      </c>
      <c r="B13" s="6" t="s">
        <v>17</v>
      </c>
      <c r="C13" s="1">
        <v>300</v>
      </c>
      <c r="D13" s="7" t="s">
        <v>12</v>
      </c>
      <c r="E13" s="13"/>
      <c r="F13" s="9"/>
      <c r="G13" s="10"/>
      <c r="H13" s="11"/>
      <c r="I13" s="12">
        <f t="shared" si="0"/>
        <v>0</v>
      </c>
      <c r="J13" s="12">
        <f t="shared" si="1"/>
        <v>0</v>
      </c>
      <c r="K13" s="12">
        <f t="shared" si="2"/>
        <v>0</v>
      </c>
    </row>
    <row r="14" spans="1:11" ht="45" x14ac:dyDescent="0.25">
      <c r="A14" s="26">
        <v>9</v>
      </c>
      <c r="B14" s="6" t="s">
        <v>36</v>
      </c>
      <c r="C14" s="7">
        <v>100</v>
      </c>
      <c r="D14" s="7" t="s">
        <v>12</v>
      </c>
      <c r="E14" s="13"/>
      <c r="F14" s="9"/>
      <c r="G14" s="10"/>
      <c r="H14" s="11"/>
      <c r="I14" s="12">
        <f t="shared" si="0"/>
        <v>0</v>
      </c>
      <c r="J14" s="12">
        <f t="shared" si="1"/>
        <v>0</v>
      </c>
      <c r="K14" s="12">
        <f t="shared" si="2"/>
        <v>0</v>
      </c>
    </row>
    <row r="15" spans="1:11" ht="30" x14ac:dyDescent="0.25">
      <c r="A15" s="26">
        <v>10</v>
      </c>
      <c r="B15" s="6" t="s">
        <v>18</v>
      </c>
      <c r="C15" s="7">
        <v>200</v>
      </c>
      <c r="D15" s="7" t="s">
        <v>12</v>
      </c>
      <c r="E15" s="13"/>
      <c r="F15" s="9"/>
      <c r="G15" s="10"/>
      <c r="H15" s="11"/>
      <c r="I15" s="12">
        <f t="shared" si="0"/>
        <v>0</v>
      </c>
      <c r="J15" s="12">
        <f t="shared" si="1"/>
        <v>0</v>
      </c>
      <c r="K15" s="12">
        <f t="shared" si="2"/>
        <v>0</v>
      </c>
    </row>
    <row r="16" spans="1:11" ht="30" x14ac:dyDescent="0.25">
      <c r="A16" s="26">
        <v>11</v>
      </c>
      <c r="B16" s="6" t="s">
        <v>19</v>
      </c>
      <c r="C16" s="7">
        <v>1500</v>
      </c>
      <c r="D16" s="7" t="s">
        <v>12</v>
      </c>
      <c r="E16" s="13"/>
      <c r="F16" s="9"/>
      <c r="G16" s="10"/>
      <c r="H16" s="11"/>
      <c r="I16" s="12">
        <f t="shared" si="0"/>
        <v>0</v>
      </c>
      <c r="J16" s="12">
        <f t="shared" si="1"/>
        <v>0</v>
      </c>
      <c r="K16" s="12">
        <f t="shared" si="2"/>
        <v>0</v>
      </c>
    </row>
    <row r="17" spans="1:11" ht="45" x14ac:dyDescent="0.25">
      <c r="A17" s="26">
        <v>12</v>
      </c>
      <c r="B17" s="6" t="s">
        <v>39</v>
      </c>
      <c r="C17" s="14">
        <v>200</v>
      </c>
      <c r="D17" s="7" t="s">
        <v>12</v>
      </c>
      <c r="E17" s="13"/>
      <c r="F17" s="9"/>
      <c r="G17" s="10"/>
      <c r="H17" s="11"/>
      <c r="I17" s="12">
        <f t="shared" si="0"/>
        <v>0</v>
      </c>
      <c r="J17" s="12">
        <f t="shared" si="1"/>
        <v>0</v>
      </c>
      <c r="K17" s="12">
        <f t="shared" si="2"/>
        <v>0</v>
      </c>
    </row>
    <row r="18" spans="1:11" ht="45" x14ac:dyDescent="0.25">
      <c r="A18" s="26">
        <v>13</v>
      </c>
      <c r="B18" s="6" t="s">
        <v>37</v>
      </c>
      <c r="C18" s="1">
        <v>800</v>
      </c>
      <c r="D18" s="7" t="s">
        <v>12</v>
      </c>
      <c r="E18" s="13"/>
      <c r="F18" s="9"/>
      <c r="G18" s="10"/>
      <c r="H18" s="11"/>
      <c r="I18" s="12">
        <f t="shared" si="0"/>
        <v>0</v>
      </c>
      <c r="J18" s="12">
        <f t="shared" si="1"/>
        <v>0</v>
      </c>
      <c r="K18" s="12">
        <f t="shared" si="2"/>
        <v>0</v>
      </c>
    </row>
    <row r="19" spans="1:11" ht="30" x14ac:dyDescent="0.25">
      <c r="A19" s="26">
        <v>14</v>
      </c>
      <c r="B19" s="6" t="s">
        <v>20</v>
      </c>
      <c r="C19" s="1">
        <v>200</v>
      </c>
      <c r="D19" s="7" t="s">
        <v>12</v>
      </c>
      <c r="E19" s="13"/>
      <c r="F19" s="9"/>
      <c r="G19" s="10"/>
      <c r="H19" s="11"/>
      <c r="I19" s="12">
        <f t="shared" si="0"/>
        <v>0</v>
      </c>
      <c r="J19" s="12">
        <f t="shared" si="1"/>
        <v>0</v>
      </c>
      <c r="K19" s="12">
        <f t="shared" si="2"/>
        <v>0</v>
      </c>
    </row>
    <row r="20" spans="1:11" ht="30" x14ac:dyDescent="0.25">
      <c r="A20" s="26">
        <v>15</v>
      </c>
      <c r="B20" s="6" t="s">
        <v>53</v>
      </c>
      <c r="C20" s="1">
        <v>100</v>
      </c>
      <c r="D20" s="7" t="s">
        <v>12</v>
      </c>
      <c r="E20" s="13"/>
      <c r="F20" s="9"/>
      <c r="G20" s="10"/>
      <c r="H20" s="11"/>
      <c r="I20" s="12">
        <v>0</v>
      </c>
      <c r="J20" s="12">
        <v>0</v>
      </c>
      <c r="K20" s="12">
        <v>0</v>
      </c>
    </row>
    <row r="21" spans="1:11" ht="105" x14ac:dyDescent="0.25">
      <c r="A21" s="26">
        <v>16</v>
      </c>
      <c r="B21" s="15" t="s">
        <v>43</v>
      </c>
      <c r="C21" s="7">
        <v>6000</v>
      </c>
      <c r="D21" s="7" t="s">
        <v>12</v>
      </c>
      <c r="E21" s="13"/>
      <c r="F21" s="16"/>
      <c r="G21" s="17"/>
      <c r="H21" s="18"/>
      <c r="I21" s="12">
        <f t="shared" si="0"/>
        <v>0</v>
      </c>
      <c r="J21" s="12">
        <f t="shared" si="1"/>
        <v>0</v>
      </c>
      <c r="K21" s="12">
        <f t="shared" si="2"/>
        <v>0</v>
      </c>
    </row>
    <row r="22" spans="1:11" ht="75" x14ac:dyDescent="0.25">
      <c r="A22" s="26">
        <v>17</v>
      </c>
      <c r="B22" s="6" t="s">
        <v>42</v>
      </c>
      <c r="C22" s="7">
        <v>5000</v>
      </c>
      <c r="D22" s="7" t="s">
        <v>12</v>
      </c>
      <c r="E22" s="13"/>
      <c r="F22" s="9"/>
      <c r="G22" s="10"/>
      <c r="H22" s="11"/>
      <c r="I22" s="12">
        <f t="shared" si="0"/>
        <v>0</v>
      </c>
      <c r="J22" s="12">
        <f t="shared" si="1"/>
        <v>0</v>
      </c>
      <c r="K22" s="12">
        <f t="shared" si="2"/>
        <v>0</v>
      </c>
    </row>
    <row r="23" spans="1:11" x14ac:dyDescent="0.25">
      <c r="A23" s="40" t="s">
        <v>21</v>
      </c>
      <c r="B23" s="41"/>
      <c r="C23" s="41"/>
      <c r="D23" s="41"/>
      <c r="E23" s="41"/>
      <c r="F23" s="41"/>
      <c r="G23" s="41"/>
      <c r="H23" s="41"/>
      <c r="I23" s="41"/>
      <c r="J23" s="42"/>
      <c r="K23" s="19">
        <f>SUM(K6:K22)</f>
        <v>0</v>
      </c>
    </row>
    <row r="24" spans="1:11" s="28" customFormat="1" ht="63" customHeight="1" x14ac:dyDescent="0.25">
      <c r="A24" s="43" t="s">
        <v>22</v>
      </c>
      <c r="B24" s="43"/>
      <c r="C24" s="43"/>
      <c r="D24" s="43"/>
      <c r="E24" s="43"/>
      <c r="F24" s="43"/>
      <c r="G24" s="43"/>
      <c r="H24" s="43"/>
      <c r="I24" s="43"/>
      <c r="J24" s="43"/>
      <c r="K24" s="43"/>
    </row>
    <row r="25" spans="1:11" x14ac:dyDescent="0.25">
      <c r="A25" s="20"/>
      <c r="B25" s="20"/>
      <c r="C25" s="20"/>
      <c r="D25" s="20"/>
      <c r="E25" s="20"/>
      <c r="F25" s="20"/>
      <c r="G25" s="20"/>
      <c r="H25" s="20"/>
      <c r="I25" s="20"/>
      <c r="J25" s="20"/>
      <c r="K25" s="20"/>
    </row>
    <row r="26" spans="1:11" x14ac:dyDescent="0.25">
      <c r="B26" s="21"/>
      <c r="E26" s="2" t="s">
        <v>23</v>
      </c>
      <c r="H26" s="44" t="s">
        <v>24</v>
      </c>
      <c r="I26" s="44"/>
      <c r="J26" s="44"/>
      <c r="K26" s="44"/>
    </row>
    <row r="27" spans="1:11" x14ac:dyDescent="0.25">
      <c r="B27" s="21"/>
      <c r="E27" s="22"/>
      <c r="H27" s="22"/>
      <c r="I27" s="22"/>
      <c r="J27" s="23"/>
      <c r="K27" s="23"/>
    </row>
    <row r="28" spans="1:11" x14ac:dyDescent="0.25">
      <c r="B28" s="21"/>
      <c r="E28" s="24"/>
      <c r="H28" s="24"/>
      <c r="I28" s="24"/>
      <c r="J28" s="25"/>
      <c r="K28" s="25"/>
    </row>
    <row r="29" spans="1:11" x14ac:dyDescent="0.25">
      <c r="B29" s="21"/>
    </row>
    <row r="30" spans="1:11" x14ac:dyDescent="0.25">
      <c r="B30" s="21"/>
    </row>
  </sheetData>
  <sheetProtection selectLockedCells="1" selectUnlockedCells="1"/>
  <mergeCells count="5">
    <mergeCell ref="A3:K3"/>
    <mergeCell ref="A4:K4"/>
    <mergeCell ref="A23:J23"/>
    <mergeCell ref="A24:K24"/>
    <mergeCell ref="H26:K26"/>
  </mergeCells>
  <pageMargins left="0.31527777777777777" right="0.31527777777777777" top="0.55138888888888893" bottom="0.66874999999999996" header="0.51180555555555551" footer="0.47222222222222221"/>
  <pageSetup paperSize="9" scale="85" firstPageNumber="0"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L20"/>
  <sheetViews>
    <sheetView zoomScaleNormal="100" workbookViewId="0">
      <selection activeCell="A5" sqref="A5:XFD5"/>
    </sheetView>
  </sheetViews>
  <sheetFormatPr defaultColWidth="0" defaultRowHeight="15" x14ac:dyDescent="0.25"/>
  <cols>
    <col min="1" max="1" width="4.85546875" style="2" customWidth="1"/>
    <col min="2" max="2" width="45.7109375" style="2" customWidth="1"/>
    <col min="3" max="3" width="8.140625" style="2" customWidth="1"/>
    <col min="4" max="4" width="7.28515625" style="2" customWidth="1"/>
    <col min="5" max="5" width="26.85546875" style="2" customWidth="1"/>
    <col min="6" max="6" width="13.7109375" style="2" customWidth="1"/>
    <col min="7" max="7" width="8.28515625" style="2" customWidth="1"/>
    <col min="8" max="8" width="12.85546875" style="2" customWidth="1"/>
    <col min="9" max="9" width="12.7109375" style="2" customWidth="1"/>
    <col min="10" max="11" width="12.42578125" style="3" customWidth="1"/>
    <col min="12" max="16384" width="0" style="2" hidden="1"/>
  </cols>
  <sheetData>
    <row r="1" spans="1:12" s="30" customFormat="1" ht="15.75" x14ac:dyDescent="0.25">
      <c r="A1" s="29" t="s">
        <v>54</v>
      </c>
      <c r="J1" s="31"/>
      <c r="K1" s="31"/>
    </row>
    <row r="3" spans="1:12" s="32" customFormat="1" ht="21" customHeight="1" x14ac:dyDescent="0.35">
      <c r="A3" s="36" t="s">
        <v>0</v>
      </c>
      <c r="B3" s="36"/>
      <c r="C3" s="36"/>
      <c r="D3" s="36"/>
      <c r="E3" s="36"/>
      <c r="F3" s="36"/>
      <c r="G3" s="36"/>
      <c r="H3" s="36"/>
      <c r="I3" s="36"/>
      <c r="J3" s="36"/>
      <c r="K3" s="36"/>
    </row>
    <row r="4" spans="1:12" s="33" customFormat="1" ht="83.25" customHeight="1" x14ac:dyDescent="0.25">
      <c r="A4" s="45" t="s">
        <v>56</v>
      </c>
      <c r="B4" s="46"/>
      <c r="C4" s="46"/>
      <c r="D4" s="46"/>
      <c r="E4" s="46"/>
      <c r="F4" s="46"/>
      <c r="G4" s="46"/>
      <c r="H4" s="46"/>
      <c r="I4" s="46"/>
      <c r="J4" s="46"/>
      <c r="K4" s="46"/>
      <c r="L4" s="47"/>
    </row>
    <row r="5" spans="1:12" ht="69.95" customHeight="1" x14ac:dyDescent="0.25">
      <c r="A5" s="4" t="s">
        <v>1</v>
      </c>
      <c r="B5" s="34" t="s">
        <v>2</v>
      </c>
      <c r="C5" s="5" t="s">
        <v>3</v>
      </c>
      <c r="D5" s="5" t="s">
        <v>4</v>
      </c>
      <c r="E5" s="5" t="s">
        <v>5</v>
      </c>
      <c r="F5" s="4" t="s">
        <v>6</v>
      </c>
      <c r="G5" s="4" t="s">
        <v>7</v>
      </c>
      <c r="H5" s="4" t="s">
        <v>8</v>
      </c>
      <c r="I5" s="4" t="s">
        <v>9</v>
      </c>
      <c r="J5" s="4" t="s">
        <v>10</v>
      </c>
      <c r="K5" s="4" t="s">
        <v>11</v>
      </c>
    </row>
    <row r="6" spans="1:12" ht="48" customHeight="1" x14ac:dyDescent="0.25">
      <c r="A6" s="26">
        <v>18</v>
      </c>
      <c r="B6" s="27" t="s">
        <v>25</v>
      </c>
      <c r="C6" s="7">
        <v>100</v>
      </c>
      <c r="D6" s="7" t="s">
        <v>12</v>
      </c>
      <c r="E6" s="8"/>
      <c r="F6" s="9"/>
      <c r="G6" s="10"/>
      <c r="H6" s="11"/>
      <c r="I6" s="12">
        <f>H6*C6</f>
        <v>0</v>
      </c>
      <c r="J6" s="12">
        <f>H6+(H6*G6/100)</f>
        <v>0</v>
      </c>
      <c r="K6" s="12">
        <f>J6*C6</f>
        <v>0</v>
      </c>
    </row>
    <row r="7" spans="1:12" ht="36" customHeight="1" x14ac:dyDescent="0.25">
      <c r="A7" s="26">
        <v>19</v>
      </c>
      <c r="B7" s="6" t="s">
        <v>26</v>
      </c>
      <c r="C7" s="7">
        <v>100</v>
      </c>
      <c r="D7" s="7" t="s">
        <v>12</v>
      </c>
      <c r="E7" s="13"/>
      <c r="F7" s="9"/>
      <c r="G7" s="10"/>
      <c r="H7" s="11"/>
      <c r="I7" s="12">
        <f t="shared" ref="I7:I12" si="0">H7*C7</f>
        <v>0</v>
      </c>
      <c r="J7" s="12">
        <f t="shared" ref="J7:J12" si="1">H7+(H7*G7/100)</f>
        <v>0</v>
      </c>
      <c r="K7" s="12">
        <f t="shared" ref="K7:K12" si="2">J7*C7</f>
        <v>0</v>
      </c>
    </row>
    <row r="8" spans="1:12" ht="35.25" customHeight="1" x14ac:dyDescent="0.25">
      <c r="A8" s="26">
        <v>20</v>
      </c>
      <c r="B8" s="27" t="s">
        <v>27</v>
      </c>
      <c r="C8" s="7">
        <v>100</v>
      </c>
      <c r="D8" s="7" t="s">
        <v>12</v>
      </c>
      <c r="E8" s="13"/>
      <c r="F8" s="9"/>
      <c r="G8" s="10"/>
      <c r="H8" s="11"/>
      <c r="I8" s="12">
        <f t="shared" si="0"/>
        <v>0</v>
      </c>
      <c r="J8" s="12">
        <f t="shared" si="1"/>
        <v>0</v>
      </c>
      <c r="K8" s="12">
        <f t="shared" si="2"/>
        <v>0</v>
      </c>
    </row>
    <row r="9" spans="1:12" customFormat="1" ht="30" x14ac:dyDescent="0.25">
      <c r="A9" s="26">
        <v>21</v>
      </c>
      <c r="B9" s="35" t="s">
        <v>28</v>
      </c>
      <c r="C9" s="7">
        <v>100</v>
      </c>
      <c r="D9" s="7" t="s">
        <v>12</v>
      </c>
      <c r="E9" s="13"/>
      <c r="F9" s="9"/>
      <c r="G9" s="10"/>
      <c r="H9" s="11"/>
      <c r="I9" s="12">
        <f t="shared" si="0"/>
        <v>0</v>
      </c>
      <c r="J9" s="12">
        <f t="shared" si="1"/>
        <v>0</v>
      </c>
      <c r="K9" s="12">
        <f t="shared" si="2"/>
        <v>0</v>
      </c>
    </row>
    <row r="10" spans="1:12" customFormat="1" ht="30" x14ac:dyDescent="0.25">
      <c r="A10" s="26">
        <v>22</v>
      </c>
      <c r="B10" s="6" t="s">
        <v>29</v>
      </c>
      <c r="C10" s="7">
        <v>100</v>
      </c>
      <c r="D10" s="7" t="s">
        <v>12</v>
      </c>
      <c r="E10" s="13"/>
      <c r="F10" s="9"/>
      <c r="G10" s="10"/>
      <c r="H10" s="11"/>
      <c r="I10" s="12">
        <f t="shared" si="0"/>
        <v>0</v>
      </c>
      <c r="J10" s="12">
        <f t="shared" si="1"/>
        <v>0</v>
      </c>
      <c r="K10" s="12">
        <f t="shared" si="2"/>
        <v>0</v>
      </c>
    </row>
    <row r="11" spans="1:12" ht="30" x14ac:dyDescent="0.25">
      <c r="A11" s="26">
        <v>23</v>
      </c>
      <c r="B11" s="27" t="s">
        <v>30</v>
      </c>
      <c r="C11" s="7">
        <v>100</v>
      </c>
      <c r="D11" s="7" t="s">
        <v>12</v>
      </c>
      <c r="E11" s="13"/>
      <c r="F11" s="9"/>
      <c r="G11" s="10"/>
      <c r="H11" s="11"/>
      <c r="I11" s="12">
        <f t="shared" si="0"/>
        <v>0</v>
      </c>
      <c r="J11" s="12">
        <f t="shared" si="1"/>
        <v>0</v>
      </c>
      <c r="K11" s="12">
        <f t="shared" si="2"/>
        <v>0</v>
      </c>
    </row>
    <row r="12" spans="1:12" ht="30" x14ac:dyDescent="0.25">
      <c r="A12" s="26">
        <v>24</v>
      </c>
      <c r="B12" s="6" t="s">
        <v>31</v>
      </c>
      <c r="C12" s="7">
        <v>100</v>
      </c>
      <c r="D12" s="7" t="s">
        <v>12</v>
      </c>
      <c r="E12" s="13"/>
      <c r="F12" s="9"/>
      <c r="G12" s="10"/>
      <c r="H12" s="11"/>
      <c r="I12" s="12">
        <f t="shared" si="0"/>
        <v>0</v>
      </c>
      <c r="J12" s="12">
        <f t="shared" si="1"/>
        <v>0</v>
      </c>
      <c r="K12" s="12">
        <f t="shared" si="2"/>
        <v>0</v>
      </c>
    </row>
    <row r="13" spans="1:12" x14ac:dyDescent="0.25">
      <c r="A13" s="40" t="s">
        <v>21</v>
      </c>
      <c r="B13" s="41"/>
      <c r="C13" s="41"/>
      <c r="D13" s="41"/>
      <c r="E13" s="41"/>
      <c r="F13" s="41"/>
      <c r="G13" s="41"/>
      <c r="H13" s="41"/>
      <c r="I13" s="41"/>
      <c r="J13" s="42"/>
      <c r="K13" s="19">
        <f>SUM(K6:K12)</f>
        <v>0</v>
      </c>
    </row>
    <row r="14" spans="1:12" s="28" customFormat="1" ht="63" customHeight="1" x14ac:dyDescent="0.25">
      <c r="A14" s="43" t="s">
        <v>22</v>
      </c>
      <c r="B14" s="43"/>
      <c r="C14" s="43"/>
      <c r="D14" s="43"/>
      <c r="E14" s="43"/>
      <c r="F14" s="43"/>
      <c r="G14" s="43"/>
      <c r="H14" s="43"/>
      <c r="I14" s="43"/>
      <c r="J14" s="43"/>
      <c r="K14" s="43"/>
    </row>
    <row r="15" spans="1:12" x14ac:dyDescent="0.25">
      <c r="A15" s="20"/>
      <c r="B15" s="20"/>
      <c r="C15" s="20"/>
      <c r="D15" s="20"/>
      <c r="E15" s="20"/>
      <c r="F15" s="20"/>
      <c r="G15" s="20"/>
      <c r="H15" s="20"/>
      <c r="I15" s="20"/>
      <c r="J15" s="20"/>
      <c r="K15" s="20"/>
    </row>
    <row r="16" spans="1:12" x14ac:dyDescent="0.25">
      <c r="B16" s="21"/>
      <c r="E16" s="2" t="s">
        <v>23</v>
      </c>
      <c r="H16" s="44" t="s">
        <v>24</v>
      </c>
      <c r="I16" s="44"/>
      <c r="J16" s="44"/>
      <c r="K16" s="44"/>
    </row>
    <row r="17" spans="2:11" x14ac:dyDescent="0.25">
      <c r="B17" s="21"/>
      <c r="E17" s="22"/>
      <c r="H17" s="22"/>
      <c r="I17" s="22"/>
      <c r="J17" s="23"/>
      <c r="K17" s="23"/>
    </row>
    <row r="18" spans="2:11" x14ac:dyDescent="0.25">
      <c r="B18" s="21"/>
      <c r="E18" s="24"/>
      <c r="H18" s="24"/>
      <c r="I18" s="24"/>
      <c r="J18" s="25"/>
      <c r="K18" s="25"/>
    </row>
    <row r="19" spans="2:11" x14ac:dyDescent="0.25">
      <c r="B19" s="21"/>
    </row>
    <row r="20" spans="2:11" x14ac:dyDescent="0.25">
      <c r="B20" s="21"/>
    </row>
  </sheetData>
  <sheetProtection selectLockedCells="1" selectUnlockedCells="1"/>
  <mergeCells count="5">
    <mergeCell ref="A3:K3"/>
    <mergeCell ref="A13:J13"/>
    <mergeCell ref="A14:K14"/>
    <mergeCell ref="H16:K16"/>
    <mergeCell ref="A4:L4"/>
  </mergeCells>
  <pageMargins left="0.31527777777777777" right="0.31527777777777777" top="0.55138888888888893" bottom="0.66874999999999996" header="0.51180555555555551" footer="0.47222222222222221"/>
  <pageSetup paperSize="9" scale="85" firstPageNumber="0" fitToHeight="0"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21"/>
  <sheetViews>
    <sheetView tabSelected="1" zoomScaleNormal="100" workbookViewId="0">
      <selection activeCell="A14" sqref="A14:XFD14"/>
    </sheetView>
  </sheetViews>
  <sheetFormatPr defaultColWidth="0" defaultRowHeight="15" x14ac:dyDescent="0.25"/>
  <cols>
    <col min="1" max="1" width="4.85546875" style="2" customWidth="1"/>
    <col min="2" max="2" width="45.7109375" style="2" customWidth="1"/>
    <col min="3" max="3" width="8.140625" style="2" customWidth="1"/>
    <col min="4" max="4" width="7.28515625" style="2" customWidth="1"/>
    <col min="5" max="5" width="26.85546875" style="2" customWidth="1"/>
    <col min="6" max="6" width="13.7109375" style="2" customWidth="1"/>
    <col min="7" max="7" width="8.28515625" style="2" customWidth="1"/>
    <col min="8" max="8" width="12.85546875" style="2" customWidth="1"/>
    <col min="9" max="9" width="12.7109375" style="2" customWidth="1"/>
    <col min="10" max="11" width="12.42578125" style="3" customWidth="1"/>
    <col min="12" max="16384" width="0" style="2" hidden="1"/>
  </cols>
  <sheetData>
    <row r="1" spans="1:12" s="30" customFormat="1" ht="15.75" x14ac:dyDescent="0.25">
      <c r="A1" s="29" t="s">
        <v>54</v>
      </c>
      <c r="J1" s="31"/>
      <c r="K1" s="31"/>
    </row>
    <row r="3" spans="1:12" s="32" customFormat="1" ht="21" customHeight="1" x14ac:dyDescent="0.35">
      <c r="A3" s="36" t="s">
        <v>0</v>
      </c>
      <c r="B3" s="36"/>
      <c r="C3" s="36"/>
      <c r="D3" s="36"/>
      <c r="E3" s="36"/>
      <c r="F3" s="36"/>
      <c r="G3" s="36"/>
      <c r="H3" s="36"/>
      <c r="I3" s="36"/>
      <c r="J3" s="36"/>
      <c r="K3" s="36"/>
    </row>
    <row r="4" spans="1:12" s="33" customFormat="1" ht="66" customHeight="1" x14ac:dyDescent="0.25">
      <c r="A4" s="45" t="s">
        <v>57</v>
      </c>
      <c r="B4" s="46"/>
      <c r="C4" s="46"/>
      <c r="D4" s="46"/>
      <c r="E4" s="46"/>
      <c r="F4" s="46"/>
      <c r="G4" s="46"/>
      <c r="H4" s="46"/>
      <c r="I4" s="46"/>
      <c r="J4" s="46"/>
      <c r="K4" s="46"/>
      <c r="L4" s="47"/>
    </row>
    <row r="5" spans="1:12" ht="69.95" customHeight="1" x14ac:dyDescent="0.25">
      <c r="A5" s="4" t="s">
        <v>1</v>
      </c>
      <c r="B5" s="34" t="s">
        <v>2</v>
      </c>
      <c r="C5" s="5" t="s">
        <v>3</v>
      </c>
      <c r="D5" s="5" t="s">
        <v>4</v>
      </c>
      <c r="E5" s="5" t="s">
        <v>5</v>
      </c>
      <c r="F5" s="4" t="s">
        <v>6</v>
      </c>
      <c r="G5" s="4" t="s">
        <v>7</v>
      </c>
      <c r="H5" s="4" t="s">
        <v>8</v>
      </c>
      <c r="I5" s="4" t="s">
        <v>9</v>
      </c>
      <c r="J5" s="4" t="s">
        <v>10</v>
      </c>
      <c r="K5" s="4" t="s">
        <v>11</v>
      </c>
    </row>
    <row r="6" spans="1:12" ht="35.25" customHeight="1" x14ac:dyDescent="0.25">
      <c r="A6" s="26">
        <v>25</v>
      </c>
      <c r="B6" s="27" t="s">
        <v>41</v>
      </c>
      <c r="C6" s="7">
        <v>100</v>
      </c>
      <c r="D6" s="7" t="s">
        <v>12</v>
      </c>
      <c r="E6" s="8"/>
      <c r="F6" s="9"/>
      <c r="G6" s="10"/>
      <c r="H6" s="11"/>
      <c r="I6" s="12">
        <f>H6*C6</f>
        <v>0</v>
      </c>
      <c r="J6" s="12">
        <f>H6+(H6*G6/100)</f>
        <v>0</v>
      </c>
      <c r="K6" s="12">
        <f>J6*C6</f>
        <v>0</v>
      </c>
    </row>
    <row r="7" spans="1:12" ht="60" x14ac:dyDescent="0.25">
      <c r="A7" s="26">
        <v>26</v>
      </c>
      <c r="B7" s="6" t="s">
        <v>47</v>
      </c>
      <c r="C7" s="7">
        <v>100</v>
      </c>
      <c r="D7" s="7" t="s">
        <v>12</v>
      </c>
      <c r="E7" s="13"/>
      <c r="F7" s="9"/>
      <c r="G7" s="10"/>
      <c r="H7" s="11"/>
      <c r="I7" s="12">
        <f t="shared" ref="I7:I13" si="0">H7*C7</f>
        <v>0</v>
      </c>
      <c r="J7" s="12">
        <f t="shared" ref="J7:J13" si="1">H7+(H7*G7/100)</f>
        <v>0</v>
      </c>
      <c r="K7" s="12">
        <f t="shared" ref="K7:K13" si="2">J7*C7</f>
        <v>0</v>
      </c>
    </row>
    <row r="8" spans="1:12" ht="47.25" customHeight="1" x14ac:dyDescent="0.25">
      <c r="A8" s="26">
        <v>27</v>
      </c>
      <c r="B8" s="27" t="s">
        <v>46</v>
      </c>
      <c r="C8" s="7">
        <v>400</v>
      </c>
      <c r="D8" s="7" t="s">
        <v>12</v>
      </c>
      <c r="E8" s="13"/>
      <c r="F8" s="9"/>
      <c r="G8" s="10"/>
      <c r="H8" s="11"/>
      <c r="I8" s="12">
        <f t="shared" si="0"/>
        <v>0</v>
      </c>
      <c r="J8" s="12">
        <f t="shared" si="1"/>
        <v>0</v>
      </c>
      <c r="K8" s="12">
        <f t="shared" si="2"/>
        <v>0</v>
      </c>
    </row>
    <row r="9" spans="1:12" customFormat="1" ht="45" x14ac:dyDescent="0.25">
      <c r="A9" s="26">
        <v>28</v>
      </c>
      <c r="B9" s="35" t="s">
        <v>45</v>
      </c>
      <c r="C9" s="7">
        <v>700</v>
      </c>
      <c r="D9" s="7" t="s">
        <v>12</v>
      </c>
      <c r="E9" s="13"/>
      <c r="F9" s="9"/>
      <c r="G9" s="10"/>
      <c r="H9" s="11"/>
      <c r="I9" s="12">
        <f t="shared" si="0"/>
        <v>0</v>
      </c>
      <c r="J9" s="12">
        <f t="shared" si="1"/>
        <v>0</v>
      </c>
      <c r="K9" s="12">
        <f t="shared" si="2"/>
        <v>0</v>
      </c>
    </row>
    <row r="10" spans="1:12" customFormat="1" ht="45" x14ac:dyDescent="0.25">
      <c r="A10" s="26">
        <v>29</v>
      </c>
      <c r="B10" s="6" t="s">
        <v>48</v>
      </c>
      <c r="C10" s="7">
        <v>400</v>
      </c>
      <c r="D10" s="7" t="s">
        <v>12</v>
      </c>
      <c r="E10" s="13"/>
      <c r="F10" s="9"/>
      <c r="G10" s="10"/>
      <c r="H10" s="11"/>
      <c r="I10" s="12">
        <f t="shared" si="0"/>
        <v>0</v>
      </c>
      <c r="J10" s="12">
        <f t="shared" si="1"/>
        <v>0</v>
      </c>
      <c r="K10" s="12">
        <f t="shared" si="2"/>
        <v>0</v>
      </c>
    </row>
    <row r="11" spans="1:12" ht="45" x14ac:dyDescent="0.25">
      <c r="A11" s="26">
        <v>30</v>
      </c>
      <c r="B11" s="27" t="s">
        <v>44</v>
      </c>
      <c r="C11" s="7">
        <v>500</v>
      </c>
      <c r="D11" s="7" t="s">
        <v>12</v>
      </c>
      <c r="E11" s="13"/>
      <c r="F11" s="9"/>
      <c r="G11" s="10"/>
      <c r="H11" s="11"/>
      <c r="I11" s="12">
        <f t="shared" si="0"/>
        <v>0</v>
      </c>
      <c r="J11" s="12">
        <f t="shared" si="1"/>
        <v>0</v>
      </c>
      <c r="K11" s="12">
        <f t="shared" si="2"/>
        <v>0</v>
      </c>
    </row>
    <row r="12" spans="1:12" ht="30" x14ac:dyDescent="0.25">
      <c r="A12" s="26">
        <v>31</v>
      </c>
      <c r="B12" s="6" t="s">
        <v>40</v>
      </c>
      <c r="C12" s="7">
        <v>100</v>
      </c>
      <c r="D12" s="7" t="s">
        <v>12</v>
      </c>
      <c r="E12" s="13"/>
      <c r="F12" s="9"/>
      <c r="G12" s="10"/>
      <c r="H12" s="11"/>
      <c r="I12" s="12">
        <f t="shared" si="0"/>
        <v>0</v>
      </c>
      <c r="J12" s="12">
        <f t="shared" si="1"/>
        <v>0</v>
      </c>
      <c r="K12" s="12">
        <f t="shared" si="2"/>
        <v>0</v>
      </c>
    </row>
    <row r="13" spans="1:12" ht="45" x14ac:dyDescent="0.25">
      <c r="A13" s="26">
        <v>32</v>
      </c>
      <c r="B13" s="6" t="s">
        <v>52</v>
      </c>
      <c r="C13" s="1">
        <v>200</v>
      </c>
      <c r="D13" s="7" t="s">
        <v>12</v>
      </c>
      <c r="E13" s="13"/>
      <c r="F13" s="9"/>
      <c r="G13" s="10"/>
      <c r="H13" s="11"/>
      <c r="I13" s="12">
        <f t="shared" si="0"/>
        <v>0</v>
      </c>
      <c r="J13" s="12">
        <f t="shared" si="1"/>
        <v>0</v>
      </c>
      <c r="K13" s="12">
        <f t="shared" si="2"/>
        <v>0</v>
      </c>
    </row>
    <row r="14" spans="1:12" ht="24.75" customHeight="1" x14ac:dyDescent="0.25">
      <c r="A14" s="40" t="s">
        <v>21</v>
      </c>
      <c r="B14" s="41"/>
      <c r="C14" s="41"/>
      <c r="D14" s="41"/>
      <c r="E14" s="41"/>
      <c r="F14" s="41"/>
      <c r="G14" s="41"/>
      <c r="H14" s="41"/>
      <c r="I14" s="41"/>
      <c r="J14" s="42"/>
      <c r="K14" s="19">
        <f>SUM(K6:K13)</f>
        <v>0</v>
      </c>
    </row>
    <row r="15" spans="1:12" s="28" customFormat="1" ht="56.25" customHeight="1" x14ac:dyDescent="0.25">
      <c r="A15" s="43" t="s">
        <v>22</v>
      </c>
      <c r="B15" s="43"/>
      <c r="C15" s="43"/>
      <c r="D15" s="43"/>
      <c r="E15" s="43"/>
      <c r="F15" s="43"/>
      <c r="G15" s="43"/>
      <c r="H15" s="43"/>
      <c r="I15" s="43"/>
      <c r="J15" s="43"/>
      <c r="K15" s="43"/>
    </row>
    <row r="16" spans="1:12" x14ac:dyDescent="0.25">
      <c r="A16" s="20"/>
      <c r="B16" s="20"/>
      <c r="C16" s="20"/>
      <c r="D16" s="20"/>
      <c r="E16" s="2" t="s">
        <v>23</v>
      </c>
      <c r="H16" s="44" t="s">
        <v>24</v>
      </c>
      <c r="I16" s="44"/>
      <c r="J16" s="44"/>
      <c r="K16" s="44"/>
    </row>
    <row r="17" spans="2:11" x14ac:dyDescent="0.25">
      <c r="B17" s="21"/>
    </row>
    <row r="18" spans="2:11" x14ac:dyDescent="0.25">
      <c r="B18" s="21"/>
      <c r="E18" s="22"/>
      <c r="H18" s="22"/>
      <c r="I18" s="22"/>
      <c r="J18" s="23"/>
      <c r="K18" s="23"/>
    </row>
    <row r="19" spans="2:11" x14ac:dyDescent="0.25">
      <c r="B19" s="21"/>
      <c r="E19" s="24"/>
      <c r="H19" s="24"/>
      <c r="I19" s="24"/>
      <c r="J19" s="25"/>
      <c r="K19" s="25"/>
    </row>
    <row r="20" spans="2:11" x14ac:dyDescent="0.25">
      <c r="B20" s="21"/>
    </row>
    <row r="21" spans="2:11" x14ac:dyDescent="0.25">
      <c r="B21" s="21"/>
    </row>
  </sheetData>
  <sheetProtection selectLockedCells="1" selectUnlockedCells="1"/>
  <mergeCells count="5">
    <mergeCell ref="A3:K3"/>
    <mergeCell ref="A14:J14"/>
    <mergeCell ref="A15:K15"/>
    <mergeCell ref="H16:K16"/>
    <mergeCell ref="A4:L4"/>
  </mergeCells>
  <pageMargins left="0.31527777777777777" right="0.31527777777777777" top="0.55138888888888893" bottom="0.66874999999999996" header="0.51180555555555551" footer="0.47222222222222221"/>
  <pageSetup paperSize="9" scale="73" firstPageNumber="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L19"/>
  <sheetViews>
    <sheetView zoomScaleNormal="100" workbookViewId="0">
      <selection activeCell="A6" sqref="A6:A11"/>
    </sheetView>
  </sheetViews>
  <sheetFormatPr defaultColWidth="0" defaultRowHeight="15" x14ac:dyDescent="0.25"/>
  <cols>
    <col min="1" max="1" width="4.85546875" style="2" customWidth="1"/>
    <col min="2" max="2" width="45.7109375" style="2" customWidth="1"/>
    <col min="3" max="3" width="8.140625" style="2" customWidth="1"/>
    <col min="4" max="4" width="7.28515625" style="2" customWidth="1"/>
    <col min="5" max="5" width="26.85546875" style="2" customWidth="1"/>
    <col min="6" max="6" width="13.7109375" style="2" customWidth="1"/>
    <col min="7" max="7" width="8.28515625" style="2" customWidth="1"/>
    <col min="8" max="8" width="12.85546875" style="2" customWidth="1"/>
    <col min="9" max="9" width="12.7109375" style="2" customWidth="1"/>
    <col min="10" max="11" width="12.42578125" style="3" customWidth="1"/>
    <col min="12" max="16384" width="0" style="2" hidden="1"/>
  </cols>
  <sheetData>
    <row r="1" spans="1:12" s="30" customFormat="1" ht="15.75" x14ac:dyDescent="0.25">
      <c r="A1" s="29" t="s">
        <v>54</v>
      </c>
      <c r="J1" s="31"/>
      <c r="K1" s="31"/>
    </row>
    <row r="3" spans="1:12" s="32" customFormat="1" ht="21" customHeight="1" x14ac:dyDescent="0.35">
      <c r="A3" s="36" t="s">
        <v>0</v>
      </c>
      <c r="B3" s="36"/>
      <c r="C3" s="36"/>
      <c r="D3" s="36"/>
      <c r="E3" s="36"/>
      <c r="F3" s="36"/>
      <c r="G3" s="36"/>
      <c r="H3" s="36"/>
      <c r="I3" s="36"/>
      <c r="J3" s="36"/>
      <c r="K3" s="36"/>
    </row>
    <row r="4" spans="1:12" s="33" customFormat="1" ht="71.25" customHeight="1" x14ac:dyDescent="0.25">
      <c r="A4" s="48" t="s">
        <v>58</v>
      </c>
      <c r="B4" s="46"/>
      <c r="C4" s="46"/>
      <c r="D4" s="46"/>
      <c r="E4" s="46"/>
      <c r="F4" s="46"/>
      <c r="G4" s="46"/>
      <c r="H4" s="46"/>
      <c r="I4" s="46"/>
      <c r="J4" s="46"/>
      <c r="K4" s="46"/>
      <c r="L4" s="47"/>
    </row>
    <row r="5" spans="1:12" ht="69.75" customHeight="1" x14ac:dyDescent="0.25">
      <c r="A5" s="4" t="s">
        <v>1</v>
      </c>
      <c r="B5" s="34" t="s">
        <v>2</v>
      </c>
      <c r="C5" s="5" t="s">
        <v>3</v>
      </c>
      <c r="D5" s="5" t="s">
        <v>4</v>
      </c>
      <c r="E5" s="5" t="s">
        <v>5</v>
      </c>
      <c r="F5" s="4" t="s">
        <v>6</v>
      </c>
      <c r="G5" s="4" t="s">
        <v>7</v>
      </c>
      <c r="H5" s="4" t="s">
        <v>8</v>
      </c>
      <c r="I5" s="4" t="s">
        <v>9</v>
      </c>
      <c r="J5" s="4" t="s">
        <v>10</v>
      </c>
      <c r="K5" s="4" t="s">
        <v>11</v>
      </c>
    </row>
    <row r="6" spans="1:12" ht="47.25" customHeight="1" x14ac:dyDescent="0.25">
      <c r="A6" s="26">
        <v>34</v>
      </c>
      <c r="B6" s="27" t="s">
        <v>32</v>
      </c>
      <c r="C6" s="7">
        <v>6000</v>
      </c>
      <c r="D6" s="7" t="s">
        <v>12</v>
      </c>
      <c r="E6" s="8"/>
      <c r="F6" s="9"/>
      <c r="G6" s="10"/>
      <c r="H6" s="11"/>
      <c r="I6" s="12">
        <f>H6*C6</f>
        <v>0</v>
      </c>
      <c r="J6" s="12">
        <f>H6+(H6*G6/100)</f>
        <v>0</v>
      </c>
      <c r="K6" s="12">
        <f>J6*C6</f>
        <v>0</v>
      </c>
    </row>
    <row r="7" spans="1:12" ht="45" x14ac:dyDescent="0.25">
      <c r="A7" s="26">
        <v>35</v>
      </c>
      <c r="B7" s="6" t="s">
        <v>33</v>
      </c>
      <c r="C7" s="7">
        <v>6000</v>
      </c>
      <c r="D7" s="7" t="s">
        <v>12</v>
      </c>
      <c r="E7" s="13"/>
      <c r="F7" s="9"/>
      <c r="G7" s="10"/>
      <c r="H7" s="11"/>
      <c r="I7" s="12">
        <f t="shared" ref="I7:I11" si="0">H7*C7</f>
        <v>0</v>
      </c>
      <c r="J7" s="12">
        <f t="shared" ref="J7:J11" si="1">H7+(H7*G7/100)</f>
        <v>0</v>
      </c>
      <c r="K7" s="12">
        <f t="shared" ref="K7:K11" si="2">J7*C7</f>
        <v>0</v>
      </c>
    </row>
    <row r="8" spans="1:12" ht="36" customHeight="1" x14ac:dyDescent="0.25">
      <c r="A8" s="26">
        <v>36</v>
      </c>
      <c r="B8" s="27" t="s">
        <v>34</v>
      </c>
      <c r="C8" s="7">
        <v>500</v>
      </c>
      <c r="D8" s="7" t="s">
        <v>12</v>
      </c>
      <c r="E8" s="13"/>
      <c r="F8" s="9"/>
      <c r="G8" s="10"/>
      <c r="H8" s="11"/>
      <c r="I8" s="12">
        <f t="shared" si="0"/>
        <v>0</v>
      </c>
      <c r="J8" s="12">
        <f t="shared" si="1"/>
        <v>0</v>
      </c>
      <c r="K8" s="12">
        <f t="shared" si="2"/>
        <v>0</v>
      </c>
    </row>
    <row r="9" spans="1:12" customFormat="1" ht="30" x14ac:dyDescent="0.25">
      <c r="A9" s="26">
        <v>37</v>
      </c>
      <c r="B9" s="35" t="s">
        <v>51</v>
      </c>
      <c r="C9" s="7">
        <v>200</v>
      </c>
      <c r="D9" s="7" t="s">
        <v>12</v>
      </c>
      <c r="E9" s="13"/>
      <c r="F9" s="9"/>
      <c r="G9" s="10"/>
      <c r="H9" s="11"/>
      <c r="I9" s="12">
        <f t="shared" si="0"/>
        <v>0</v>
      </c>
      <c r="J9" s="12">
        <f t="shared" si="1"/>
        <v>0</v>
      </c>
      <c r="K9" s="12">
        <f t="shared" si="2"/>
        <v>0</v>
      </c>
    </row>
    <row r="10" spans="1:12" customFormat="1" ht="30" x14ac:dyDescent="0.25">
      <c r="A10" s="26">
        <v>38</v>
      </c>
      <c r="B10" s="6" t="s">
        <v>49</v>
      </c>
      <c r="C10" s="7">
        <v>200</v>
      </c>
      <c r="D10" s="7" t="s">
        <v>12</v>
      </c>
      <c r="E10" s="13"/>
      <c r="F10" s="9"/>
      <c r="G10" s="10"/>
      <c r="H10" s="11"/>
      <c r="I10" s="12">
        <f t="shared" si="0"/>
        <v>0</v>
      </c>
      <c r="J10" s="12">
        <f t="shared" si="1"/>
        <v>0</v>
      </c>
      <c r="K10" s="12">
        <f t="shared" si="2"/>
        <v>0</v>
      </c>
    </row>
    <row r="11" spans="1:12" ht="30" x14ac:dyDescent="0.25">
      <c r="A11" s="26">
        <v>39</v>
      </c>
      <c r="B11" s="27" t="s">
        <v>50</v>
      </c>
      <c r="C11" s="7">
        <v>200</v>
      </c>
      <c r="D11" s="7" t="s">
        <v>12</v>
      </c>
      <c r="E11" s="13"/>
      <c r="F11" s="9"/>
      <c r="G11" s="10"/>
      <c r="H11" s="11"/>
      <c r="I11" s="12">
        <f t="shared" si="0"/>
        <v>0</v>
      </c>
      <c r="J11" s="12">
        <f t="shared" si="1"/>
        <v>0</v>
      </c>
      <c r="K11" s="12">
        <f t="shared" si="2"/>
        <v>0</v>
      </c>
    </row>
    <row r="12" spans="1:12" ht="25.5" customHeight="1" x14ac:dyDescent="0.25">
      <c r="A12" s="40" t="s">
        <v>21</v>
      </c>
      <c r="B12" s="41"/>
      <c r="C12" s="41"/>
      <c r="D12" s="41"/>
      <c r="E12" s="41"/>
      <c r="F12" s="41"/>
      <c r="G12" s="41"/>
      <c r="H12" s="41"/>
      <c r="I12" s="41"/>
      <c r="J12" s="42"/>
      <c r="K12" s="19">
        <f>SUM(K6:K11)</f>
        <v>0</v>
      </c>
    </row>
    <row r="13" spans="1:12" s="28" customFormat="1" ht="63" customHeight="1" x14ac:dyDescent="0.25">
      <c r="A13" s="43" t="s">
        <v>22</v>
      </c>
      <c r="B13" s="43"/>
      <c r="C13" s="43"/>
      <c r="D13" s="43"/>
      <c r="E13" s="43"/>
      <c r="F13" s="43"/>
      <c r="G13" s="43"/>
      <c r="H13" s="43"/>
      <c r="I13" s="43"/>
      <c r="J13" s="43"/>
      <c r="K13" s="43"/>
    </row>
    <row r="14" spans="1:12" x14ac:dyDescent="0.25">
      <c r="A14" s="20"/>
      <c r="B14" s="20"/>
      <c r="C14" s="20"/>
      <c r="D14" s="20"/>
      <c r="E14" s="20"/>
      <c r="F14" s="20"/>
      <c r="G14" s="20"/>
      <c r="H14" s="20"/>
      <c r="I14" s="20"/>
      <c r="J14" s="20"/>
      <c r="K14" s="20"/>
    </row>
    <row r="15" spans="1:12" x14ac:dyDescent="0.25">
      <c r="B15" s="21"/>
      <c r="E15" s="2" t="s">
        <v>23</v>
      </c>
      <c r="H15" s="44" t="s">
        <v>24</v>
      </c>
      <c r="I15" s="44"/>
      <c r="J15" s="44"/>
      <c r="K15" s="44"/>
    </row>
    <row r="16" spans="1:12" x14ac:dyDescent="0.25">
      <c r="B16" s="21"/>
      <c r="E16" s="22"/>
      <c r="H16" s="22"/>
      <c r="I16" s="22"/>
      <c r="J16" s="23"/>
      <c r="K16" s="23"/>
    </row>
    <row r="17" spans="2:11" x14ac:dyDescent="0.25">
      <c r="B17" s="21"/>
      <c r="E17" s="24"/>
      <c r="H17" s="24"/>
      <c r="I17" s="24"/>
      <c r="J17" s="25"/>
      <c r="K17" s="25"/>
    </row>
    <row r="18" spans="2:11" x14ac:dyDescent="0.25">
      <c r="B18" s="21"/>
    </row>
    <row r="19" spans="2:11" x14ac:dyDescent="0.25">
      <c r="B19" s="21"/>
    </row>
  </sheetData>
  <sheetProtection selectLockedCells="1" selectUnlockedCells="1"/>
  <mergeCells count="5">
    <mergeCell ref="A3:K3"/>
    <mergeCell ref="A12:J12"/>
    <mergeCell ref="A13:K13"/>
    <mergeCell ref="H15:K15"/>
    <mergeCell ref="A4:L4"/>
  </mergeCells>
  <pageMargins left="0.31527777777777777" right="0.31527777777777777" top="0.55138888888888893" bottom="0.66874999999999996" header="0.51180555555555551" footer="0.47222222222222221"/>
  <pageSetup paperSize="9" scale="85" firstPageNumber="0"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Sklop 1</vt:lpstr>
      <vt:lpstr>Sklop 2</vt:lpstr>
      <vt:lpstr>Sklop 3</vt:lpstr>
      <vt:lpstr>Sklop 4</vt:lpstr>
      <vt:lpstr>'Sklop 1'!Print_Area</vt:lpstr>
      <vt:lpstr>'Sklop 2'!Print_Area</vt:lpstr>
      <vt:lpstr>'Sklop 3'!Print_Area</vt:lpstr>
      <vt:lpstr>'Sklop 4'!Print_Area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Štefan Hreni</dc:creator>
  <cp:lastModifiedBy>Tadej Stergar</cp:lastModifiedBy>
  <cp:lastPrinted>2019-09-26T10:42:06Z</cp:lastPrinted>
  <dcterms:created xsi:type="dcterms:W3CDTF">2019-09-09T09:19:20Z</dcterms:created>
  <dcterms:modified xsi:type="dcterms:W3CDTF">2019-10-15T10:59:00Z</dcterms:modified>
</cp:coreProperties>
</file>